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一般公共预算" sheetId="1" r:id="rId1"/>
  </sheets>
  <definedNames>
    <definedName name="_xlnm.Print_Titles" localSheetId="0">'一般公共预算'!$3:$3</definedName>
    <definedName name="_xlnm.Print_Area" localSheetId="0">'一般公共预算'!$A$1:$F$50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<sst xmlns="http://schemas.openxmlformats.org/spreadsheetml/2006/main" count="126" uniqueCount="87">
  <si>
    <t>2021年市本级一般公共预算调整方案（一般债券）</t>
  </si>
  <si>
    <t>单位：万元</t>
  </si>
  <si>
    <t>项目名称</t>
  </si>
  <si>
    <t>功能科目</t>
  </si>
  <si>
    <t>经济科目</t>
  </si>
  <si>
    <t>年初预算</t>
  </si>
  <si>
    <t>调增</t>
  </si>
  <si>
    <t>一、一般公共服务支出</t>
  </si>
  <si>
    <t xml:space="preserve"> 其中：安可工程</t>
  </si>
  <si>
    <t>其他政府办公厅（室）及相关机构事务支出</t>
  </si>
  <si>
    <t>50306设备购置</t>
  </si>
  <si>
    <t>网络应急机房建设</t>
  </si>
  <si>
    <t>其他网信事务支出</t>
  </si>
  <si>
    <t>50399其他资本性支出</t>
  </si>
  <si>
    <t>建设403专网</t>
  </si>
  <si>
    <t>二、公共安全支出</t>
  </si>
  <si>
    <t xml:space="preserve"> 其中：社会治理联动指挥中心</t>
  </si>
  <si>
    <t>其他公安支出</t>
  </si>
  <si>
    <t>机关大院集中供热改造</t>
  </si>
  <si>
    <t>公安固网侦控扩容及网综平台改造</t>
  </si>
  <si>
    <t>拘留所建设</t>
  </si>
  <si>
    <t>强制隔离所戒毒所建设</t>
  </si>
  <si>
    <t>社会治理联动指挥中心等建设项目及司法业务用房项目</t>
  </si>
  <si>
    <t>机关大院集中供热改造工程</t>
  </si>
  <si>
    <t>公安619智能卡口系统及治安毒品检查站建设</t>
  </si>
  <si>
    <t>法律服务大楼装修</t>
  </si>
  <si>
    <t>其他司法支出</t>
  </si>
  <si>
    <t>50405大型修缮</t>
  </si>
  <si>
    <t>三、教育支出</t>
  </si>
  <si>
    <t xml:space="preserve"> 其中：山西工学院建设资金</t>
  </si>
  <si>
    <t>高等教育</t>
  </si>
  <si>
    <t>50301房屋建筑物构建</t>
  </si>
  <si>
    <t>山西工学院建设资金</t>
  </si>
  <si>
    <t>50306“设备购置</t>
  </si>
  <si>
    <t>50307“大型修缮</t>
  </si>
  <si>
    <t>党校基础设施提升改造及配套工程</t>
  </si>
  <si>
    <t>干部教育</t>
  </si>
  <si>
    <t>50307大型修缮</t>
  </si>
  <si>
    <t>四、科学技术支出</t>
  </si>
  <si>
    <t xml:space="preserve"> 其中：科技馆展教工程</t>
  </si>
  <si>
    <t>科技馆站</t>
  </si>
  <si>
    <t>50499其他资本性支出</t>
  </si>
  <si>
    <t>五、文化旅游体育与传媒支出</t>
  </si>
  <si>
    <t xml:space="preserve"> 其中：融媒指挥调度平台</t>
  </si>
  <si>
    <t>广播电视事务</t>
  </si>
  <si>
    <t>50601资本性支出（一）</t>
  </si>
  <si>
    <t>六、社会保障支出</t>
  </si>
  <si>
    <t xml:space="preserve"> 其中：西山生态陵园</t>
  </si>
  <si>
    <t>殡葬</t>
  </si>
  <si>
    <t>七、卫生健康支出</t>
  </si>
  <si>
    <t xml:space="preserve"> 其中：疾控中心检验楼项目</t>
  </si>
  <si>
    <t>其他公共卫生支出</t>
  </si>
  <si>
    <t>50602资本性支出（二）</t>
  </si>
  <si>
    <t>八、城乡社区支出</t>
  </si>
  <si>
    <t xml:space="preserve"> 其中：振武街桥及挂线工程耕地开垦费</t>
  </si>
  <si>
    <t>其他城乡社区管理事务支出</t>
  </si>
  <si>
    <t>50402基础设施建设</t>
  </si>
  <si>
    <t>怡东路打通工程</t>
  </si>
  <si>
    <t>其他城乡社区公共设施支出</t>
  </si>
  <si>
    <t>民福街提升改造工程（西环路-文远路）</t>
  </si>
  <si>
    <t>民福街提升改造工程</t>
  </si>
  <si>
    <t xml:space="preserve">民福西街立交匝道桥独柱墩除险加固建设
</t>
  </si>
  <si>
    <t>“太阳能”/“煤改电”清洁取暖</t>
  </si>
  <si>
    <t>50801对企业资本性支出（一）</t>
  </si>
  <si>
    <t>顺义路停车场、步行梯、滨河湾后游园及苗木绿化布置等完善配套工程</t>
  </si>
  <si>
    <t>城乡社区环境卫生</t>
  </si>
  <si>
    <t>九、农林水支出</t>
  </si>
  <si>
    <t xml:space="preserve"> 其中：新产品展销馆布展</t>
  </si>
  <si>
    <t>其他农业农村支出</t>
  </si>
  <si>
    <t>黄水河机场段河道防洪整治工程</t>
  </si>
  <si>
    <t>水利工程建设</t>
  </si>
  <si>
    <t>恢河灌区跃进四干渠机场段改线工程</t>
  </si>
  <si>
    <t>机场外排水工程</t>
  </si>
  <si>
    <t>其他水利支出</t>
  </si>
  <si>
    <t>50302基础设施建设</t>
  </si>
  <si>
    <t>扶贫专项资金</t>
  </si>
  <si>
    <t>其他扶贫支出</t>
  </si>
  <si>
    <t>51301上下级政府间转移支付</t>
  </si>
  <si>
    <t>十、交通运输支出</t>
  </si>
  <si>
    <t xml:space="preserve"> 其中：旅游公路</t>
  </si>
  <si>
    <t>公路建设</t>
  </si>
  <si>
    <t>机场建设</t>
  </si>
  <si>
    <t>铁路路网建设</t>
  </si>
  <si>
    <t>50802对企业资本性支出（二）</t>
  </si>
  <si>
    <t>公交候车厅项目</t>
  </si>
  <si>
    <t>其他交通运输支出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</si>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</sst>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22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6"/>
      <color indexed="8"/>
      <name val="Times New Roman"/>
      <family val="1"/>
    </font>
    <font>
      <sz val="11"/>
      <color indexed="9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11" fillId="0" borderId="0">
      <alignment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0" fontId="7" fillId="0" borderId="10" xfId="59" applyNumberFormat="1" applyFont="1" applyFill="1" applyBorder="1" applyAlignment="1">
      <alignment horizontal="center" vertical="center"/>
      <protection/>
    </xf>
    <xf numFmtId="176" fontId="7" fillId="0" borderId="10" xfId="59" applyNumberFormat="1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59" applyNumberFormat="1" applyFont="1" applyFill="1" applyBorder="1" applyAlignment="1">
      <alignment horizontal="center" vertical="center" wrapText="1"/>
      <protection/>
    </xf>
    <xf numFmtId="176" fontId="7" fillId="0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7" fillId="0" borderId="10" xfId="59" applyNumberFormat="1" applyFont="1" applyFill="1" applyBorder="1" applyAlignment="1">
      <alignment horizontal="center" vertical="center" wrapText="1" shrinkToFi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 indent="3"/>
    </xf>
    <xf numFmtId="0" fontId="49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2007年预算科有关资料1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selection activeCell="G2" sqref="G2"/>
    </sheetView>
  </sheetViews>
  <sheetFormatPr defaultColWidth="9.00390625" defaultRowHeight="13.5"/>
  <cols>
    <col min="1" max="1" width="42.00390625" style="8" customWidth="1"/>
    <col min="2" max="2" width="8.75390625" style="9" customWidth="1"/>
    <col min="3" max="3" width="26.75390625" style="9" customWidth="1"/>
    <col min="4" max="4" width="28.25390625" style="9" customWidth="1"/>
    <col min="5" max="5" width="9.75390625" style="10" customWidth="1"/>
    <col min="6" max="6" width="9.75390625" style="11" customWidth="1"/>
    <col min="7" max="249" width="9.00390625" style="5" customWidth="1"/>
    <col min="250" max="16384" width="9.00390625" style="12" customWidth="1"/>
  </cols>
  <sheetData>
    <row r="1" spans="1:6" ht="36.75" customHeight="1">
      <c r="A1" s="13" t="s">
        <v>0</v>
      </c>
      <c r="B1" s="14"/>
      <c r="C1" s="14"/>
      <c r="D1" s="14"/>
      <c r="E1" s="15"/>
      <c r="F1" s="15"/>
    </row>
    <row r="2" spans="1:6" ht="21.75" customHeight="1">
      <c r="A2" s="16"/>
      <c r="B2" s="17"/>
      <c r="C2" s="17"/>
      <c r="D2" s="18" t="s">
        <v>1</v>
      </c>
      <c r="E2" s="19"/>
      <c r="F2" s="19"/>
    </row>
    <row r="3" spans="1:6" ht="27" customHeight="1">
      <c r="A3" s="20" t="s">
        <v>2</v>
      </c>
      <c r="B3" s="20" t="s">
        <v>3</v>
      </c>
      <c r="C3" s="20"/>
      <c r="D3" s="20" t="s">
        <v>4</v>
      </c>
      <c r="E3" s="21" t="s">
        <v>5</v>
      </c>
      <c r="F3" s="22" t="s">
        <v>6</v>
      </c>
    </row>
    <row r="4" spans="1:251" s="1" customFormat="1" ht="25.5" customHeight="1">
      <c r="A4" s="23" t="s">
        <v>7</v>
      </c>
      <c r="B4" s="24"/>
      <c r="C4" s="24"/>
      <c r="D4" s="25"/>
      <c r="E4" s="26">
        <v>40453</v>
      </c>
      <c r="F4" s="22">
        <f>SUM(F5:F7)</f>
        <v>3449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</row>
    <row r="5" spans="1:256" s="2" customFormat="1" ht="34.5" customHeight="1">
      <c r="A5" s="28" t="s">
        <v>8</v>
      </c>
      <c r="B5" s="29">
        <v>2010399</v>
      </c>
      <c r="C5" s="30" t="s">
        <v>9</v>
      </c>
      <c r="D5" s="31" t="s">
        <v>10</v>
      </c>
      <c r="E5" s="32"/>
      <c r="F5" s="33">
        <v>3399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/>
      <c r="IS5"/>
      <c r="IT5"/>
      <c r="IU5"/>
      <c r="IV5"/>
    </row>
    <row r="6" spans="1:256" ht="34.5" customHeight="1">
      <c r="A6" s="34" t="s">
        <v>11</v>
      </c>
      <c r="B6" s="29">
        <v>2013799</v>
      </c>
      <c r="C6" s="30" t="s">
        <v>12</v>
      </c>
      <c r="D6" s="31" t="s">
        <v>13</v>
      </c>
      <c r="E6" s="32"/>
      <c r="F6" s="33">
        <v>20</v>
      </c>
      <c r="IR6" s="2"/>
      <c r="IS6" s="2"/>
      <c r="IT6" s="2"/>
      <c r="IU6" s="2"/>
      <c r="IV6" s="2"/>
    </row>
    <row r="7" spans="1:251" s="2" customFormat="1" ht="34.5" customHeight="1">
      <c r="A7" s="34" t="s">
        <v>14</v>
      </c>
      <c r="B7" s="29">
        <v>2013799</v>
      </c>
      <c r="C7" s="30" t="s">
        <v>12</v>
      </c>
      <c r="D7" s="31" t="s">
        <v>13</v>
      </c>
      <c r="E7" s="32"/>
      <c r="F7" s="33">
        <v>30</v>
      </c>
      <c r="G7" s="3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12"/>
      <c r="IQ7" s="12"/>
    </row>
    <row r="8" spans="1:251" s="1" customFormat="1" ht="25.5" customHeight="1">
      <c r="A8" s="23" t="s">
        <v>15</v>
      </c>
      <c r="B8" s="24"/>
      <c r="C8" s="24"/>
      <c r="D8" s="36"/>
      <c r="E8" s="32">
        <v>23996</v>
      </c>
      <c r="F8" s="22">
        <f>SUM(F9:F17)</f>
        <v>2111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1:251" s="3" customFormat="1" ht="37.5" customHeight="1">
      <c r="A9" s="28" t="s">
        <v>16</v>
      </c>
      <c r="B9" s="29">
        <v>2040299</v>
      </c>
      <c r="C9" s="30" t="s">
        <v>17</v>
      </c>
      <c r="D9" s="31" t="s">
        <v>13</v>
      </c>
      <c r="E9" s="32"/>
      <c r="F9" s="33">
        <v>100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27"/>
      <c r="IQ9" s="27"/>
    </row>
    <row r="10" spans="1:251" s="3" customFormat="1" ht="25.5" customHeight="1">
      <c r="A10" s="34" t="s">
        <v>18</v>
      </c>
      <c r="B10" s="29">
        <v>2040299</v>
      </c>
      <c r="C10" s="30" t="s">
        <v>17</v>
      </c>
      <c r="D10" s="31" t="s">
        <v>13</v>
      </c>
      <c r="E10" s="32"/>
      <c r="F10" s="33">
        <v>200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27"/>
      <c r="IQ10" s="27"/>
    </row>
    <row r="11" spans="1:251" s="2" customFormat="1" ht="25.5" customHeight="1">
      <c r="A11" s="34" t="s">
        <v>19</v>
      </c>
      <c r="B11" s="29">
        <v>2040299</v>
      </c>
      <c r="C11" s="30" t="s">
        <v>17</v>
      </c>
      <c r="D11" s="31" t="s">
        <v>13</v>
      </c>
      <c r="E11" s="32"/>
      <c r="F11" s="33">
        <v>200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12"/>
      <c r="IQ11" s="12"/>
    </row>
    <row r="12" spans="1:249" ht="25.5" customHeight="1">
      <c r="A12" s="34" t="s">
        <v>20</v>
      </c>
      <c r="B12" s="29">
        <v>2040299</v>
      </c>
      <c r="C12" s="30" t="s">
        <v>17</v>
      </c>
      <c r="D12" s="31" t="s">
        <v>13</v>
      </c>
      <c r="E12" s="32"/>
      <c r="F12" s="33">
        <v>139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25.5" customHeight="1">
      <c r="A13" s="34" t="s">
        <v>21</v>
      </c>
      <c r="B13" s="29">
        <v>2040299</v>
      </c>
      <c r="C13" s="30" t="s">
        <v>17</v>
      </c>
      <c r="D13" s="31" t="s">
        <v>13</v>
      </c>
      <c r="E13" s="32"/>
      <c r="F13" s="33">
        <v>172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36.75" customHeight="1">
      <c r="A14" s="34" t="s">
        <v>22</v>
      </c>
      <c r="B14" s="29">
        <v>2040299</v>
      </c>
      <c r="C14" s="30" t="s">
        <v>17</v>
      </c>
      <c r="D14" s="31" t="s">
        <v>13</v>
      </c>
      <c r="E14" s="32"/>
      <c r="F14" s="33">
        <v>200</v>
      </c>
      <c r="G14" s="12"/>
      <c r="H14" s="37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:249" ht="25.5" customHeight="1">
      <c r="A15" s="34" t="s">
        <v>23</v>
      </c>
      <c r="B15" s="29">
        <v>2040299</v>
      </c>
      <c r="C15" s="30" t="s">
        <v>17</v>
      </c>
      <c r="D15" s="31" t="s">
        <v>13</v>
      </c>
      <c r="E15" s="32"/>
      <c r="F15" s="33">
        <v>200</v>
      </c>
      <c r="G15" s="12"/>
      <c r="H15" s="3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  <row r="16" spans="1:249" ht="30" customHeight="1">
      <c r="A16" s="34" t="s">
        <v>24</v>
      </c>
      <c r="B16" s="29">
        <v>2040299</v>
      </c>
      <c r="C16" s="30" t="s">
        <v>17</v>
      </c>
      <c r="D16" s="31" t="s">
        <v>13</v>
      </c>
      <c r="E16" s="32"/>
      <c r="F16" s="33">
        <v>400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</row>
    <row r="17" spans="1:251" s="2" customFormat="1" ht="25.5" customHeight="1">
      <c r="A17" s="34" t="s">
        <v>25</v>
      </c>
      <c r="B17" s="29">
        <v>2040699</v>
      </c>
      <c r="C17" s="30" t="s">
        <v>26</v>
      </c>
      <c r="D17" s="31" t="s">
        <v>27</v>
      </c>
      <c r="E17" s="32"/>
      <c r="F17" s="33">
        <v>500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12"/>
      <c r="IQ17" s="12"/>
    </row>
    <row r="18" spans="1:251" s="1" customFormat="1" ht="25.5" customHeight="1">
      <c r="A18" s="23" t="s">
        <v>28</v>
      </c>
      <c r="B18" s="24"/>
      <c r="C18" s="24"/>
      <c r="D18" s="25"/>
      <c r="E18" s="26">
        <v>55059</v>
      </c>
      <c r="F18" s="22">
        <f>SUM(F19:F23)</f>
        <v>7460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1" s="2" customFormat="1" ht="25.5" customHeight="1">
      <c r="A19" s="28" t="s">
        <v>29</v>
      </c>
      <c r="B19" s="30">
        <v>2050205</v>
      </c>
      <c r="C19" s="30" t="s">
        <v>30</v>
      </c>
      <c r="D19" s="31" t="s">
        <v>31</v>
      </c>
      <c r="E19" s="32"/>
      <c r="F19" s="33">
        <v>140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12"/>
      <c r="IP19" s="12"/>
      <c r="IQ19" s="12"/>
    </row>
    <row r="20" spans="1:251" s="2" customFormat="1" ht="25.5" customHeight="1">
      <c r="A20" s="34" t="s">
        <v>32</v>
      </c>
      <c r="B20" s="30">
        <v>2050205</v>
      </c>
      <c r="C20" s="30" t="s">
        <v>30</v>
      </c>
      <c r="D20" s="31" t="s">
        <v>33</v>
      </c>
      <c r="E20" s="32"/>
      <c r="F20" s="33">
        <v>1385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12"/>
      <c r="IP20" s="12"/>
      <c r="IQ20" s="12"/>
    </row>
    <row r="21" spans="1:251" s="2" customFormat="1" ht="25.5" customHeight="1">
      <c r="A21" s="34" t="s">
        <v>32</v>
      </c>
      <c r="B21" s="30">
        <v>2050205</v>
      </c>
      <c r="C21" s="30" t="s">
        <v>30</v>
      </c>
      <c r="D21" s="31" t="s">
        <v>34</v>
      </c>
      <c r="E21" s="32"/>
      <c r="F21" s="33">
        <v>401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12"/>
      <c r="IP21" s="12"/>
      <c r="IQ21" s="12"/>
    </row>
    <row r="22" spans="1:251" s="4" customFormat="1" ht="25.5" customHeight="1">
      <c r="A22" s="34" t="s">
        <v>32</v>
      </c>
      <c r="B22" s="30">
        <v>2050205</v>
      </c>
      <c r="C22" s="30" t="s">
        <v>30</v>
      </c>
      <c r="D22" s="31" t="s">
        <v>31</v>
      </c>
      <c r="E22" s="32"/>
      <c r="F22" s="33">
        <f>-58+4792</f>
        <v>4734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12"/>
      <c r="IQ22" s="12"/>
    </row>
    <row r="23" spans="1:6" ht="25.5" customHeight="1">
      <c r="A23" s="34" t="s">
        <v>35</v>
      </c>
      <c r="B23" s="30">
        <v>2050802</v>
      </c>
      <c r="C23" s="30" t="s">
        <v>36</v>
      </c>
      <c r="D23" s="31" t="s">
        <v>37</v>
      </c>
      <c r="E23" s="32"/>
      <c r="F23" s="33">
        <v>800</v>
      </c>
    </row>
    <row r="24" spans="1:251" s="1" customFormat="1" ht="25.5" customHeight="1">
      <c r="A24" s="23" t="s">
        <v>38</v>
      </c>
      <c r="B24" s="24"/>
      <c r="C24" s="24"/>
      <c r="D24" s="25"/>
      <c r="E24" s="32">
        <v>3341</v>
      </c>
      <c r="F24" s="22">
        <f>F25</f>
        <v>1000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:251" s="2" customFormat="1" ht="25.5" customHeight="1">
      <c r="A25" s="28" t="s">
        <v>39</v>
      </c>
      <c r="B25" s="30">
        <v>2060705</v>
      </c>
      <c r="C25" s="30" t="s">
        <v>40</v>
      </c>
      <c r="D25" s="31" t="s">
        <v>41</v>
      </c>
      <c r="E25" s="32"/>
      <c r="F25" s="33">
        <v>1000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12"/>
      <c r="IQ25" s="12"/>
    </row>
    <row r="26" spans="1:251" s="1" customFormat="1" ht="25.5" customHeight="1">
      <c r="A26" s="23" t="s">
        <v>42</v>
      </c>
      <c r="B26" s="24"/>
      <c r="C26" s="24"/>
      <c r="D26" s="36"/>
      <c r="E26" s="32">
        <v>12689</v>
      </c>
      <c r="F26" s="22">
        <f>F27</f>
        <v>300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:6" ht="25.5" customHeight="1">
      <c r="A27" s="28" t="s">
        <v>43</v>
      </c>
      <c r="B27" s="30">
        <v>2070808</v>
      </c>
      <c r="C27" s="30" t="s">
        <v>44</v>
      </c>
      <c r="D27" s="31" t="s">
        <v>45</v>
      </c>
      <c r="E27" s="32"/>
      <c r="F27" s="33">
        <v>300</v>
      </c>
    </row>
    <row r="28" spans="1:249" ht="25.5" customHeight="1">
      <c r="A28" s="23" t="s">
        <v>46</v>
      </c>
      <c r="B28" s="30"/>
      <c r="C28" s="30"/>
      <c r="D28" s="31"/>
      <c r="E28" s="32">
        <v>18351</v>
      </c>
      <c r="F28" s="22">
        <f>F29</f>
        <v>300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</row>
    <row r="29" spans="1:249" ht="25.5" customHeight="1">
      <c r="A29" s="28" t="s">
        <v>47</v>
      </c>
      <c r="B29" s="30">
        <v>2081004</v>
      </c>
      <c r="C29" s="30" t="s">
        <v>48</v>
      </c>
      <c r="D29" s="31" t="s">
        <v>45</v>
      </c>
      <c r="E29" s="32"/>
      <c r="F29" s="33">
        <v>300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</row>
    <row r="30" spans="1:249" ht="25.5" customHeight="1">
      <c r="A30" s="23" t="s">
        <v>49</v>
      </c>
      <c r="B30" s="30"/>
      <c r="C30" s="30"/>
      <c r="D30" s="31"/>
      <c r="E30" s="32">
        <v>68489</v>
      </c>
      <c r="F30" s="22">
        <f>F31</f>
        <v>500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</row>
    <row r="31" spans="1:249" ht="25.5" customHeight="1">
      <c r="A31" s="28" t="s">
        <v>50</v>
      </c>
      <c r="B31" s="31">
        <v>2100499</v>
      </c>
      <c r="C31" s="31" t="s">
        <v>51</v>
      </c>
      <c r="D31" s="31" t="s">
        <v>52</v>
      </c>
      <c r="E31" s="32"/>
      <c r="F31" s="33">
        <v>500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</row>
    <row r="32" spans="1:251" s="1" customFormat="1" ht="25.5" customHeight="1">
      <c r="A32" s="23" t="s">
        <v>53</v>
      </c>
      <c r="B32" s="24"/>
      <c r="C32" s="24"/>
      <c r="D32" s="36"/>
      <c r="E32" s="32">
        <v>14986</v>
      </c>
      <c r="F32" s="22">
        <f>SUM(F33:F39)</f>
        <v>4590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</row>
    <row r="33" spans="1:6" s="5" customFormat="1" ht="25.5" customHeight="1">
      <c r="A33" s="28" t="s">
        <v>54</v>
      </c>
      <c r="B33" s="30">
        <v>2120199</v>
      </c>
      <c r="C33" s="30" t="s">
        <v>55</v>
      </c>
      <c r="D33" s="31" t="s">
        <v>56</v>
      </c>
      <c r="E33" s="32"/>
      <c r="F33" s="33">
        <v>190</v>
      </c>
    </row>
    <row r="34" spans="1:6" s="5" customFormat="1" ht="25.5" customHeight="1">
      <c r="A34" s="34" t="s">
        <v>57</v>
      </c>
      <c r="B34" s="30">
        <v>2120399</v>
      </c>
      <c r="C34" s="30" t="s">
        <v>58</v>
      </c>
      <c r="D34" s="31" t="s">
        <v>56</v>
      </c>
      <c r="E34" s="32"/>
      <c r="F34" s="33">
        <v>300</v>
      </c>
    </row>
    <row r="35" spans="1:251" s="6" customFormat="1" ht="25.5" customHeight="1">
      <c r="A35" s="34" t="s">
        <v>59</v>
      </c>
      <c r="B35" s="30">
        <v>2120399</v>
      </c>
      <c r="C35" s="30" t="s">
        <v>58</v>
      </c>
      <c r="D35" s="31" t="s">
        <v>56</v>
      </c>
      <c r="E35" s="32"/>
      <c r="F35" s="33">
        <v>1000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6" s="5" customFormat="1" ht="25.5" customHeight="1">
      <c r="A36" s="34" t="s">
        <v>60</v>
      </c>
      <c r="B36" s="30">
        <v>2120399</v>
      </c>
      <c r="C36" s="30" t="s">
        <v>58</v>
      </c>
      <c r="D36" s="31" t="s">
        <v>56</v>
      </c>
      <c r="E36" s="32"/>
      <c r="F36" s="33">
        <v>1000</v>
      </c>
    </row>
    <row r="37" spans="1:251" s="3" customFormat="1" ht="31.5" customHeight="1">
      <c r="A37" s="34" t="s">
        <v>61</v>
      </c>
      <c r="B37" s="30">
        <v>2120399</v>
      </c>
      <c r="C37" s="30" t="s">
        <v>58</v>
      </c>
      <c r="D37" s="31" t="s">
        <v>37</v>
      </c>
      <c r="E37" s="26"/>
      <c r="F37" s="33">
        <v>700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27"/>
      <c r="IQ37" s="27"/>
    </row>
    <row r="38" spans="1:251" s="1" customFormat="1" ht="25.5" customHeight="1">
      <c r="A38" s="34" t="s">
        <v>62</v>
      </c>
      <c r="B38" s="30">
        <v>2120399</v>
      </c>
      <c r="C38" s="30" t="s">
        <v>58</v>
      </c>
      <c r="D38" s="31" t="s">
        <v>63</v>
      </c>
      <c r="E38" s="26"/>
      <c r="F38" s="33">
        <v>1000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</row>
    <row r="39" spans="1:6" ht="33" customHeight="1">
      <c r="A39" s="34" t="s">
        <v>64</v>
      </c>
      <c r="B39" s="30">
        <v>2120501</v>
      </c>
      <c r="C39" s="30" t="s">
        <v>65</v>
      </c>
      <c r="D39" s="31" t="s">
        <v>45</v>
      </c>
      <c r="E39" s="38"/>
      <c r="F39" s="33">
        <v>400</v>
      </c>
    </row>
    <row r="40" spans="1:249" ht="25.5" customHeight="1">
      <c r="A40" s="23" t="s">
        <v>66</v>
      </c>
      <c r="B40" s="30"/>
      <c r="C40" s="30"/>
      <c r="D40" s="31"/>
      <c r="E40" s="32">
        <v>33602</v>
      </c>
      <c r="F40" s="22">
        <f>SUM(F41:F45)</f>
        <v>8884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</row>
    <row r="41" spans="1:251" s="2" customFormat="1" ht="25.5" customHeight="1">
      <c r="A41" s="28" t="s">
        <v>67</v>
      </c>
      <c r="B41" s="30">
        <v>2130199</v>
      </c>
      <c r="C41" s="31" t="s">
        <v>68</v>
      </c>
      <c r="D41" s="31" t="s">
        <v>13</v>
      </c>
      <c r="E41" s="32"/>
      <c r="F41" s="33">
        <v>26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12"/>
      <c r="IQ41" s="12"/>
    </row>
    <row r="42" spans="1:249" ht="25.5" customHeight="1">
      <c r="A42" s="34" t="s">
        <v>69</v>
      </c>
      <c r="B42" s="30">
        <v>2130305</v>
      </c>
      <c r="C42" s="30" t="s">
        <v>70</v>
      </c>
      <c r="D42" s="31" t="s">
        <v>63</v>
      </c>
      <c r="E42" s="32"/>
      <c r="F42" s="33">
        <v>800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</row>
    <row r="43" spans="1:249" ht="25.5" customHeight="1">
      <c r="A43" s="34" t="s">
        <v>71</v>
      </c>
      <c r="B43" s="30">
        <v>2130305</v>
      </c>
      <c r="C43" s="30" t="s">
        <v>70</v>
      </c>
      <c r="D43" s="31" t="s">
        <v>63</v>
      </c>
      <c r="E43" s="32"/>
      <c r="F43" s="33">
        <v>500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</row>
    <row r="44" spans="1:251" s="7" customFormat="1" ht="25.5" customHeight="1">
      <c r="A44" s="34" t="s">
        <v>72</v>
      </c>
      <c r="B44" s="30">
        <v>2130399</v>
      </c>
      <c r="C44" s="30" t="s">
        <v>73</v>
      </c>
      <c r="D44" s="31" t="s">
        <v>74</v>
      </c>
      <c r="E44" s="26"/>
      <c r="F44" s="33">
        <v>500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40"/>
      <c r="IQ44" s="40"/>
    </row>
    <row r="45" spans="1:251" s="2" customFormat="1" ht="25.5" customHeight="1">
      <c r="A45" s="34" t="s">
        <v>75</v>
      </c>
      <c r="B45" s="30">
        <v>2130599</v>
      </c>
      <c r="C45" s="30" t="s">
        <v>76</v>
      </c>
      <c r="D45" s="31" t="s">
        <v>77</v>
      </c>
      <c r="E45" s="32"/>
      <c r="F45" s="33">
        <v>7058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12"/>
      <c r="IQ45" s="12"/>
    </row>
    <row r="46" spans="1:251" s="1" customFormat="1" ht="25.5" customHeight="1">
      <c r="A46" s="23" t="s">
        <v>78</v>
      </c>
      <c r="B46" s="24"/>
      <c r="C46" s="24"/>
      <c r="D46" s="36"/>
      <c r="E46" s="22">
        <v>2237</v>
      </c>
      <c r="F46" s="22">
        <f>SUM(F47:F49)</f>
        <v>10300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</row>
    <row r="47" spans="1:256" ht="25.5" customHeight="1">
      <c r="A47" s="28" t="s">
        <v>79</v>
      </c>
      <c r="B47" s="30">
        <v>2140104</v>
      </c>
      <c r="C47" s="31" t="s">
        <v>80</v>
      </c>
      <c r="D47" s="31" t="s">
        <v>56</v>
      </c>
      <c r="E47" s="38"/>
      <c r="F47" s="38">
        <v>6000</v>
      </c>
      <c r="IR47" s="2"/>
      <c r="IS47" s="2"/>
      <c r="IT47" s="2"/>
      <c r="IU47" s="2"/>
      <c r="IV47" s="2"/>
    </row>
    <row r="48" spans="1:256" s="1" customFormat="1" ht="25.5" customHeight="1">
      <c r="A48" s="34" t="s">
        <v>81</v>
      </c>
      <c r="B48" s="30">
        <v>2140204</v>
      </c>
      <c r="C48" s="30" t="s">
        <v>82</v>
      </c>
      <c r="D48" s="31" t="s">
        <v>83</v>
      </c>
      <c r="E48" s="38"/>
      <c r="F48" s="33">
        <v>4000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2" customFormat="1" ht="25.5" customHeight="1">
      <c r="A49" s="34" t="s">
        <v>84</v>
      </c>
      <c r="B49" s="31">
        <v>2149999</v>
      </c>
      <c r="C49" s="31" t="s">
        <v>85</v>
      </c>
      <c r="D49" s="31" t="s">
        <v>56</v>
      </c>
      <c r="E49" s="26"/>
      <c r="F49" s="33">
        <v>300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1"/>
      <c r="IS49" s="1"/>
      <c r="IT49" s="1"/>
      <c r="IU49" s="1"/>
      <c r="IV49" s="1"/>
    </row>
    <row r="50" spans="1:6" ht="25.5" customHeight="1">
      <c r="A50" s="36" t="s">
        <v>86</v>
      </c>
      <c r="B50" s="39"/>
      <c r="C50" s="39"/>
      <c r="D50" s="39"/>
      <c r="E50" s="22">
        <f>E46+E40+E32+E30+E28+E26+E24+E18+E8+E4</f>
        <v>273203</v>
      </c>
      <c r="F50" s="22">
        <f>F46+F40+F32+F30+F28+F26+F24+F18+F8+F4</f>
        <v>38894</v>
      </c>
    </row>
  </sheetData>
  <sheetProtection/>
  <mergeCells count="3">
    <mergeCell ref="A1:F1"/>
    <mergeCell ref="D2:F2"/>
    <mergeCell ref="B3:C3"/>
  </mergeCells>
  <printOptions/>
  <pageMargins left="0.26" right="0.19" top="0.31" bottom="0.28" header="0.2" footer="0.16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2021-08-20T03:45:00Z</dcterms:created>
  <dcterms:modified xsi:type="dcterms:W3CDTF">2021-08-23T14:00:20Z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992D045DA97444998330F2272320FA0A</vt:lpwstr>
  </property>
  <property fmtid="{D5CDD505-2E9C-101B-9397-08002B2CF9AE}" pid="4" name="KSOProductBuildV">
    <vt:lpwstr>2052-11.1.0.10463</vt:lpwstr>
  </property>
</Properties>
</file>